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susan\Documents\Beauchamp Consulting CUSTOMERS\Website\Tools For Website\Lean\"/>
    </mc:Choice>
  </mc:AlternateContent>
  <xr:revisionPtr revIDLastSave="0" documentId="13_ncr:1_{684DA5BC-1E2F-4E2D-89DB-653D2BAC0981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Actions and Status Upd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8" i="1"/>
  <c r="J16" i="1" l="1"/>
  <c r="K16" i="1" s="1"/>
  <c r="J15" i="1"/>
  <c r="K15" i="1" s="1"/>
  <c r="J13" i="1"/>
  <c r="K13" i="1" s="1"/>
  <c r="A16" i="1"/>
  <c r="A15" i="1"/>
  <c r="A13" i="1"/>
  <c r="A12" i="1"/>
  <c r="A10" i="1"/>
  <c r="C15" i="1"/>
  <c r="C16" i="1" s="1"/>
  <c r="C12" i="1"/>
  <c r="C13" i="1" s="1"/>
  <c r="C10" i="1"/>
  <c r="C7" i="1"/>
  <c r="C8" i="1" s="1"/>
  <c r="J10" i="1"/>
  <c r="K10" i="1" s="1"/>
  <c r="A7" i="1"/>
  <c r="A8" i="1"/>
  <c r="J7" i="1" l="1"/>
  <c r="K7" i="1" s="1"/>
</calcChain>
</file>

<file path=xl/sharedStrings.xml><?xml version="1.0" encoding="utf-8"?>
<sst xmlns="http://schemas.openxmlformats.org/spreadsheetml/2006/main" count="77" uniqueCount="61">
  <si>
    <t>Status Legend</t>
  </si>
  <si>
    <t>Not Started</t>
  </si>
  <si>
    <t>In Progress</t>
  </si>
  <si>
    <t>On Hold</t>
  </si>
  <si>
    <t>Completed</t>
  </si>
  <si>
    <t>Road Block</t>
  </si>
  <si>
    <t>Item</t>
  </si>
  <si>
    <t>Action</t>
  </si>
  <si>
    <t>Owner</t>
  </si>
  <si>
    <t>Team members</t>
  </si>
  <si>
    <t>Start Date</t>
  </si>
  <si>
    <t xml:space="preserve">Target Complete Date </t>
  </si>
  <si>
    <t>Actual Complete Date</t>
  </si>
  <si>
    <t>Category</t>
  </si>
  <si>
    <t>SubCategory</t>
  </si>
  <si>
    <t>OPEX team</t>
  </si>
  <si>
    <t>Get OPEX team same PC's</t>
  </si>
  <si>
    <t>Site Assessment finalize format with rating scale by Process</t>
  </si>
  <si>
    <t>PC's</t>
  </si>
  <si>
    <t>Green Belts</t>
  </si>
  <si>
    <t>Standard Templates &amp; Tools</t>
  </si>
  <si>
    <t>Project Pulsing</t>
  </si>
  <si>
    <t>Site Assessment</t>
  </si>
  <si>
    <t>Wave I GBs</t>
  </si>
  <si>
    <t>2</t>
  </si>
  <si>
    <t>3</t>
  </si>
  <si>
    <t>4</t>
  </si>
  <si>
    <t>Susan agreed to take Kaizen  &amp; all pitches and put into one presentation</t>
  </si>
  <si>
    <t>Status 2/12</t>
  </si>
  <si>
    <t>Status 2/20</t>
  </si>
  <si>
    <t>Review next Monday in team meeting</t>
  </si>
  <si>
    <t>Alan</t>
  </si>
  <si>
    <t>Cancelled</t>
  </si>
  <si>
    <t>Tracking behind?</t>
  </si>
  <si>
    <t>Team to provide input by Friday EOB</t>
  </si>
  <si>
    <t>Project Name</t>
  </si>
  <si>
    <t>Date of Last Update</t>
  </si>
  <si>
    <t>Attendees:</t>
  </si>
  <si>
    <r>
      <t xml:space="preserve">Overall Status </t>
    </r>
    <r>
      <rPr>
        <b/>
        <sz val="11"/>
        <rFont val="Calibri Light"/>
        <family val="2"/>
        <scheme val="major"/>
      </rPr>
      <t>(enter status to update color)</t>
    </r>
  </si>
  <si>
    <t>Initiative Name</t>
  </si>
  <si>
    <t>Timing 
(duration calendar days)</t>
  </si>
  <si>
    <t>Action Plan Tracking Newspaper</t>
  </si>
  <si>
    <t>Action 1</t>
  </si>
  <si>
    <t>Action 2</t>
  </si>
  <si>
    <t>Leader 2</t>
  </si>
  <si>
    <t>Susan, Leader 1, Leader 2, Leader 3</t>
  </si>
  <si>
    <t>Leila, Susan, Leader 1, Leader 2, Leader 3</t>
  </si>
  <si>
    <t>PC's ordered</t>
  </si>
  <si>
    <t>PC's being updated.</t>
  </si>
  <si>
    <t>Meeting w/Fran to discuss 2/13</t>
  </si>
  <si>
    <t>Leader 1</t>
  </si>
  <si>
    <t>Operations Team</t>
  </si>
  <si>
    <t>Propose GEMBA walk format to plant and operations leadership</t>
  </si>
  <si>
    <t>Green belts with Company Logo and Name embroidered &amp; Certificate</t>
  </si>
  <si>
    <t>Green Belt Awards Ceremony - best of '20</t>
  </si>
  <si>
    <t>Frank, Paul</t>
  </si>
  <si>
    <t>Rhonda</t>
  </si>
  <si>
    <t>Jose, Luis and Kim</t>
  </si>
  <si>
    <t>Quick Hits</t>
  </si>
  <si>
    <t>Projects</t>
  </si>
  <si>
    <t>Team bought off - Documenting in Confluence.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</si>
</sst>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2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8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164" fontId="2" fillId="3" borderId="3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7" fillId="3" borderId="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5" borderId="0" xfId="0" applyFont="1" applyFill="1" applyAlignment="1">
      <alignment wrapText="1"/>
    </xf>
    <xf numFmtId="0" fontId="7" fillId="0" borderId="0" xfId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5" borderId="2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top" wrapText="1"/>
    </xf>
    <xf numFmtId="0" fontId="8" fillId="5" borderId="1" xfId="1" applyFont="1" applyFill="1" applyBorder="1" applyAlignment="1">
      <alignment horizontal="center" vertical="top" wrapText="1"/>
    </xf>
    <xf numFmtId="164" fontId="4" fillId="5" borderId="1" xfId="1" applyNumberFormat="1" applyFont="1" applyFill="1" applyBorder="1" applyAlignment="1">
      <alignment horizontal="left" vertical="top" wrapText="1"/>
    </xf>
    <xf numFmtId="0" fontId="8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49" fontId="14" fillId="3" borderId="2" xfId="1" applyNumberFormat="1" applyFont="1" applyFill="1" applyBorder="1" applyAlignment="1">
      <alignment horizontal="center" vertical="center" textRotation="45" wrapText="1"/>
    </xf>
    <xf numFmtId="0" fontId="9" fillId="6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14" fillId="5" borderId="0" xfId="0" applyFont="1" applyFill="1"/>
    <xf numFmtId="0" fontId="11" fillId="5" borderId="6" xfId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3" fillId="5" borderId="4" xfId="1" applyFont="1" applyFill="1" applyBorder="1" applyAlignment="1">
      <alignment horizontal="left" vertical="center" wrapText="1"/>
    </xf>
    <xf numFmtId="0" fontId="3" fillId="5" borderId="5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59"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4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4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4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4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theme="4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showGridLines="0" tabSelected="1" zoomScale="70" zoomScaleNormal="7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13" sqref="H13"/>
    </sheetView>
  </sheetViews>
  <sheetFormatPr defaultColWidth="9.1328125" defaultRowHeight="27" customHeight="1" x14ac:dyDescent="0.45"/>
  <cols>
    <col min="1" max="1" width="19.86328125" style="5" customWidth="1"/>
    <col min="2" max="2" width="17.1328125" style="19" customWidth="1"/>
    <col min="3" max="3" width="5.3984375" style="27" customWidth="1"/>
    <col min="4" max="4" width="52.59765625" style="20" customWidth="1"/>
    <col min="5" max="5" width="12.06640625" style="5" customWidth="1"/>
    <col min="6" max="6" width="15" style="5" customWidth="1"/>
    <col min="7" max="7" width="14.86328125" style="14" customWidth="1"/>
    <col min="8" max="8" width="15" style="5" customWidth="1"/>
    <col min="9" max="10" width="15" style="9" customWidth="1"/>
    <col min="11" max="11" width="9.06640625" style="13" customWidth="1"/>
    <col min="12" max="12" width="15" style="5" customWidth="1"/>
    <col min="13" max="13" width="26.3984375" style="5" customWidth="1"/>
    <col min="14" max="14" width="30.1328125" style="5" customWidth="1"/>
    <col min="15" max="16384" width="9.1328125" style="5"/>
  </cols>
  <sheetData>
    <row r="1" spans="1:14" ht="27" customHeight="1" x14ac:dyDescent="0.4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1" customHeight="1" x14ac:dyDescent="0.5">
      <c r="A2" s="40" t="s">
        <v>39</v>
      </c>
      <c r="B2" s="21"/>
      <c r="C2" s="26"/>
      <c r="D2" s="21"/>
      <c r="E2" s="41" t="s">
        <v>0</v>
      </c>
      <c r="F2" s="41"/>
      <c r="G2" s="41"/>
      <c r="H2" s="41"/>
      <c r="I2" s="41"/>
      <c r="J2" s="41"/>
    </row>
    <row r="3" spans="1:14" ht="21" customHeight="1" x14ac:dyDescent="0.5">
      <c r="A3" s="40" t="s">
        <v>35</v>
      </c>
      <c r="B3" s="21"/>
      <c r="C3" s="26"/>
      <c r="D3" s="21"/>
      <c r="E3" s="37" t="s">
        <v>5</v>
      </c>
      <c r="F3" s="38" t="s">
        <v>1</v>
      </c>
      <c r="G3" s="38" t="s">
        <v>2</v>
      </c>
      <c r="H3" s="39" t="s">
        <v>3</v>
      </c>
      <c r="I3" s="38" t="s">
        <v>32</v>
      </c>
      <c r="J3" s="38" t="s">
        <v>4</v>
      </c>
      <c r="K3" s="22"/>
      <c r="L3" s="45" t="s">
        <v>37</v>
      </c>
      <c r="M3" s="45" t="s">
        <v>45</v>
      </c>
      <c r="N3" s="45" t="s">
        <v>46</v>
      </c>
    </row>
    <row r="4" spans="1:14" ht="21" customHeight="1" x14ac:dyDescent="0.5">
      <c r="A4" s="40" t="s">
        <v>36</v>
      </c>
      <c r="B4" s="21"/>
      <c r="C4" s="26"/>
      <c r="D4" s="21"/>
      <c r="E4" s="21"/>
      <c r="F4" s="21"/>
      <c r="G4" s="21"/>
      <c r="H4" s="21"/>
      <c r="I4" s="21"/>
      <c r="J4" s="21"/>
      <c r="K4" s="22"/>
      <c r="L4" s="45"/>
      <c r="M4" s="45"/>
      <c r="N4" s="45"/>
    </row>
    <row r="5" spans="1:14" ht="42.75" customHeight="1" x14ac:dyDescent="0.45">
      <c r="A5" s="16" t="s">
        <v>13</v>
      </c>
      <c r="B5" s="16" t="s">
        <v>14</v>
      </c>
      <c r="C5" s="36" t="s">
        <v>6</v>
      </c>
      <c r="D5" s="17" t="s">
        <v>7</v>
      </c>
      <c r="E5" s="1" t="s">
        <v>8</v>
      </c>
      <c r="F5" s="1" t="s">
        <v>9</v>
      </c>
      <c r="G5" s="10" t="s">
        <v>40</v>
      </c>
      <c r="H5" s="1" t="s">
        <v>38</v>
      </c>
      <c r="I5" s="7" t="s">
        <v>10</v>
      </c>
      <c r="J5" s="7" t="s">
        <v>11</v>
      </c>
      <c r="K5" s="10" t="s">
        <v>33</v>
      </c>
      <c r="L5" s="1" t="s">
        <v>12</v>
      </c>
      <c r="M5" s="1" t="s">
        <v>28</v>
      </c>
      <c r="N5" s="1" t="s">
        <v>29</v>
      </c>
    </row>
    <row r="6" spans="1:14" ht="27" customHeight="1" x14ac:dyDescent="0.45">
      <c r="A6" s="43" t="s">
        <v>21</v>
      </c>
      <c r="B6" s="44"/>
      <c r="C6" s="28">
        <v>1</v>
      </c>
      <c r="D6" s="29"/>
      <c r="E6" s="29"/>
      <c r="F6" s="29"/>
      <c r="G6" s="30"/>
      <c r="H6" s="29"/>
      <c r="I6" s="31"/>
      <c r="J6" s="31"/>
      <c r="K6" s="32"/>
      <c r="L6" s="29"/>
      <c r="M6" s="29"/>
      <c r="N6" s="29"/>
    </row>
    <row r="7" spans="1:14" s="4" customFormat="1" ht="27" customHeight="1" x14ac:dyDescent="0.45">
      <c r="A7" s="16" t="str">
        <f>$A$6</f>
        <v>Project Pulsing</v>
      </c>
      <c r="B7" s="24" t="s">
        <v>59</v>
      </c>
      <c r="C7" s="25">
        <f>C6+0.1</f>
        <v>1.1000000000000001</v>
      </c>
      <c r="D7" s="3" t="s">
        <v>42</v>
      </c>
      <c r="E7" s="3" t="s">
        <v>44</v>
      </c>
      <c r="F7" s="3" t="s">
        <v>15</v>
      </c>
      <c r="G7" s="11">
        <v>15</v>
      </c>
      <c r="H7" s="2" t="s">
        <v>4</v>
      </c>
      <c r="I7" s="8">
        <v>43873</v>
      </c>
      <c r="J7" s="8">
        <f>IF(AND(I7&gt;0,G7&gt;0),I7+G7,"")</f>
        <v>43888</v>
      </c>
      <c r="K7" s="12" t="str">
        <f ca="1">IF(J7="","",IF(OR(AND(H7="In Progress",J7&lt;TODAY()),L7&gt;J7),"YES",""))</f>
        <v/>
      </c>
      <c r="L7" s="8">
        <v>43887</v>
      </c>
      <c r="M7" s="2" t="s">
        <v>27</v>
      </c>
      <c r="N7" s="2" t="s">
        <v>34</v>
      </c>
    </row>
    <row r="8" spans="1:14" s="4" customFormat="1" ht="27" customHeight="1" x14ac:dyDescent="0.45">
      <c r="A8" s="16" t="str">
        <f t="shared" ref="A8" si="0">$A$6</f>
        <v>Project Pulsing</v>
      </c>
      <c r="B8" s="24" t="s">
        <v>58</v>
      </c>
      <c r="C8" s="25">
        <f t="shared" ref="C8:C16" si="1">C7+0.1</f>
        <v>1.2000000000000002</v>
      </c>
      <c r="D8" s="3" t="s">
        <v>43</v>
      </c>
      <c r="E8" s="3" t="s">
        <v>44</v>
      </c>
      <c r="F8" s="3" t="s">
        <v>55</v>
      </c>
      <c r="G8" s="12"/>
      <c r="H8" s="2" t="s">
        <v>2</v>
      </c>
      <c r="I8" s="8">
        <v>43850</v>
      </c>
      <c r="J8" s="8">
        <v>43865</v>
      </c>
      <c r="K8" s="12" t="str">
        <f ca="1">IF(J8="","",IF(OR(AND(H8="In Progress",J8&lt;TODAY()),L8&gt;J8),"YES",""))</f>
        <v>YES</v>
      </c>
      <c r="L8" s="8"/>
      <c r="M8" s="3"/>
      <c r="N8" s="3"/>
    </row>
    <row r="9" spans="1:14" ht="27" customHeight="1" x14ac:dyDescent="0.45">
      <c r="A9" s="43" t="s">
        <v>15</v>
      </c>
      <c r="B9" s="44"/>
      <c r="C9" s="28" t="s">
        <v>24</v>
      </c>
      <c r="D9" s="29"/>
      <c r="E9" s="33"/>
      <c r="F9" s="33"/>
      <c r="G9" s="34"/>
      <c r="H9" s="33"/>
      <c r="I9" s="35"/>
      <c r="J9" s="35"/>
      <c r="K9" s="34"/>
      <c r="L9" s="33"/>
      <c r="M9" s="33"/>
      <c r="N9" s="33"/>
    </row>
    <row r="10" spans="1:14" ht="27" customHeight="1" x14ac:dyDescent="0.45">
      <c r="A10" s="16" t="str">
        <f>$A$9</f>
        <v>OPEX team</v>
      </c>
      <c r="B10" s="24" t="s">
        <v>18</v>
      </c>
      <c r="C10" s="25">
        <f t="shared" si="1"/>
        <v>2.1</v>
      </c>
      <c r="D10" s="3" t="s">
        <v>16</v>
      </c>
      <c r="E10" s="3" t="s">
        <v>44</v>
      </c>
      <c r="F10" s="3" t="s">
        <v>56</v>
      </c>
      <c r="G10" s="14">
        <v>20</v>
      </c>
      <c r="H10" s="2" t="s">
        <v>4</v>
      </c>
      <c r="I10" s="8">
        <v>43864</v>
      </c>
      <c r="J10" s="8">
        <f>IF(AND(I10&gt;0,G10&gt;0),I10+G10,"")</f>
        <v>43884</v>
      </c>
      <c r="K10" s="12" t="str">
        <f ca="1">IF(J10="","",IF(OR(AND(H10="In Progress",J10&lt;TODAY()),L10&gt;J10),"YES",""))</f>
        <v>YES</v>
      </c>
      <c r="L10" s="8">
        <v>43889</v>
      </c>
      <c r="M10" s="19" t="s">
        <v>47</v>
      </c>
      <c r="N10" s="19" t="s">
        <v>48</v>
      </c>
    </row>
    <row r="11" spans="1:14" ht="27" customHeight="1" x14ac:dyDescent="0.45">
      <c r="A11" s="43" t="s">
        <v>19</v>
      </c>
      <c r="B11" s="44"/>
      <c r="C11" s="28" t="s">
        <v>25</v>
      </c>
      <c r="D11" s="29"/>
      <c r="E11" s="33"/>
      <c r="F11" s="33"/>
      <c r="G11" s="34"/>
      <c r="H11" s="33"/>
      <c r="I11" s="35"/>
      <c r="J11" s="35"/>
      <c r="K11" s="34"/>
      <c r="L11" s="33"/>
      <c r="M11" s="33"/>
      <c r="N11" s="33"/>
    </row>
    <row r="12" spans="1:14" ht="27" customHeight="1" x14ac:dyDescent="0.45">
      <c r="A12" s="16" t="str">
        <f>$A$11</f>
        <v>Green Belts</v>
      </c>
      <c r="B12" s="24" t="s">
        <v>23</v>
      </c>
      <c r="C12" s="18">
        <f t="shared" si="1"/>
        <v>3.1</v>
      </c>
      <c r="D12" s="23" t="s">
        <v>54</v>
      </c>
      <c r="E12" s="3" t="s">
        <v>44</v>
      </c>
      <c r="F12" s="5" t="s">
        <v>57</v>
      </c>
      <c r="H12" s="2" t="s">
        <v>3</v>
      </c>
      <c r="I12" s="8">
        <v>43850</v>
      </c>
      <c r="J12" s="8">
        <v>43889</v>
      </c>
      <c r="K12" s="12" t="str">
        <f t="shared" ref="K12:K13" ca="1" si="2">IF(J12="","",IF(OR(AND(H12="In Progress",J12&lt;TODAY()),L12&gt;J12),"YES",""))</f>
        <v/>
      </c>
      <c r="L12" s="8"/>
      <c r="M12" s="5" t="s">
        <v>49</v>
      </c>
    </row>
    <row r="13" spans="1:14" ht="27" customHeight="1" x14ac:dyDescent="0.45">
      <c r="A13" s="16" t="str">
        <f>$A$11</f>
        <v>Green Belts</v>
      </c>
      <c r="B13" s="24" t="s">
        <v>23</v>
      </c>
      <c r="C13" s="18">
        <f t="shared" si="1"/>
        <v>3.2</v>
      </c>
      <c r="D13" s="23" t="s">
        <v>53</v>
      </c>
      <c r="E13" s="3" t="s">
        <v>44</v>
      </c>
      <c r="F13" s="5" t="s">
        <v>31</v>
      </c>
      <c r="G13" s="14">
        <v>25</v>
      </c>
      <c r="H13" s="2" t="s">
        <v>32</v>
      </c>
      <c r="I13" s="8"/>
      <c r="J13" s="8" t="str">
        <f t="shared" ref="J13" si="3">IF(AND(I13&gt;0,G13&gt;0),I13+G13,"")</f>
        <v/>
      </c>
      <c r="K13" s="12" t="str">
        <f t="shared" ca="1" si="2"/>
        <v/>
      </c>
      <c r="L13" s="8"/>
    </row>
    <row r="14" spans="1:14" ht="27" customHeight="1" x14ac:dyDescent="0.45">
      <c r="A14" s="43" t="s">
        <v>20</v>
      </c>
      <c r="B14" s="44"/>
      <c r="C14" s="28" t="s">
        <v>26</v>
      </c>
      <c r="D14" s="29"/>
      <c r="E14" s="33"/>
      <c r="F14" s="33"/>
      <c r="G14" s="34"/>
      <c r="H14" s="33"/>
      <c r="I14" s="35"/>
      <c r="J14" s="35"/>
      <c r="K14" s="34"/>
      <c r="L14" s="33"/>
      <c r="M14" s="33"/>
      <c r="N14" s="33"/>
    </row>
    <row r="15" spans="1:14" ht="27" customHeight="1" x14ac:dyDescent="0.45">
      <c r="A15" s="16" t="str">
        <f>$A$14</f>
        <v>Standard Templates &amp; Tools</v>
      </c>
      <c r="B15" s="24" t="s">
        <v>22</v>
      </c>
      <c r="C15" s="18">
        <f t="shared" si="1"/>
        <v>4.0999999999999996</v>
      </c>
      <c r="D15" s="23" t="s">
        <v>17</v>
      </c>
      <c r="E15" s="6" t="s">
        <v>50</v>
      </c>
      <c r="F15" s="6" t="s">
        <v>15</v>
      </c>
      <c r="G15" s="15">
        <v>35</v>
      </c>
      <c r="H15" s="2" t="s">
        <v>2</v>
      </c>
      <c r="I15" s="8">
        <v>43854</v>
      </c>
      <c r="J15" s="8">
        <f t="shared" ref="J15:J16" si="4">IF(AND(I15&gt;0,G15&gt;0),I15+G15,"")</f>
        <v>43889</v>
      </c>
      <c r="K15" s="12" t="str">
        <f t="shared" ref="K15:K16" ca="1" si="5">IF(J15="","",IF(OR(AND(H15="In Progress",J15&lt;TODAY()),L15&gt;J15),"YES",""))</f>
        <v>YES</v>
      </c>
      <c r="L15" s="8"/>
      <c r="M15" s="19" t="s">
        <v>30</v>
      </c>
      <c r="N15" s="19" t="s">
        <v>60</v>
      </c>
    </row>
    <row r="16" spans="1:14" ht="27" customHeight="1" x14ac:dyDescent="0.45">
      <c r="A16" s="16" t="str">
        <f t="shared" ref="A16" si="6">$A$14</f>
        <v>Standard Templates &amp; Tools</v>
      </c>
      <c r="B16" s="24" t="s">
        <v>22</v>
      </c>
      <c r="C16" s="18">
        <f t="shared" si="1"/>
        <v>4.1999999999999993</v>
      </c>
      <c r="D16" s="23" t="s">
        <v>52</v>
      </c>
      <c r="E16" s="6" t="s">
        <v>44</v>
      </c>
      <c r="F16" s="6" t="s">
        <v>51</v>
      </c>
      <c r="G16" s="15"/>
      <c r="H16" s="2" t="s">
        <v>1</v>
      </c>
      <c r="I16" s="8"/>
      <c r="J16" s="8" t="str">
        <f t="shared" si="4"/>
        <v/>
      </c>
      <c r="K16" s="12" t="str">
        <f t="shared" ca="1" si="5"/>
        <v/>
      </c>
      <c r="L16" s="8"/>
      <c r="M16" s="6"/>
      <c r="N16" s="6"/>
    </row>
  </sheetData>
  <mergeCells count="9">
    <mergeCell ref="E2:J2"/>
    <mergeCell ref="A1:N1"/>
    <mergeCell ref="A11:B11"/>
    <mergeCell ref="A14:B14"/>
    <mergeCell ref="A6:B6"/>
    <mergeCell ref="A9:B9"/>
    <mergeCell ref="N3:N4"/>
    <mergeCell ref="L3:L4"/>
    <mergeCell ref="M3:M4"/>
  </mergeCells>
  <phoneticPr fontId="13" type="noConversion"/>
  <conditionalFormatting sqref="H7">
    <cfRule type="cellIs" dxfId="58" priority="29" operator="equal">
      <formula>"Road Block"</formula>
    </cfRule>
    <cfRule type="cellIs" dxfId="57" priority="54" operator="equal">
      <formula>$J$3</formula>
    </cfRule>
    <cfRule type="cellIs" dxfId="56" priority="55" operator="equal">
      <formula>$I$3</formula>
    </cfRule>
    <cfRule type="cellIs" dxfId="55" priority="56" operator="equal">
      <formula>$H$3</formula>
    </cfRule>
    <cfRule type="cellIs" dxfId="54" priority="57" operator="equal">
      <formula>$F$3</formula>
    </cfRule>
    <cfRule type="expression" dxfId="53" priority="58">
      <formula>$F$3</formula>
    </cfRule>
    <cfRule type="cellIs" dxfId="52" priority="59" operator="equal">
      <formula>$G$3</formula>
    </cfRule>
  </conditionalFormatting>
  <conditionalFormatting sqref="J3">
    <cfRule type="cellIs" dxfId="51" priority="48" operator="equal">
      <formula>$J$3</formula>
    </cfRule>
    <cfRule type="cellIs" dxfId="50" priority="49" operator="equal">
      <formula>$I$3</formula>
    </cfRule>
    <cfRule type="cellIs" dxfId="49" priority="50" operator="equal">
      <formula>$H$3</formula>
    </cfRule>
    <cfRule type="cellIs" dxfId="48" priority="51" operator="equal">
      <formula>$F$3</formula>
    </cfRule>
    <cfRule type="expression" dxfId="47" priority="52">
      <formula>$F$3</formula>
    </cfRule>
    <cfRule type="cellIs" dxfId="46" priority="53" operator="equal">
      <formula>$G$3</formula>
    </cfRule>
  </conditionalFormatting>
  <conditionalFormatting sqref="G3">
    <cfRule type="cellIs" dxfId="45" priority="42" operator="equal">
      <formula>$J$3</formula>
    </cfRule>
    <cfRule type="cellIs" dxfId="44" priority="43" operator="equal">
      <formula>$I$3</formula>
    </cfRule>
    <cfRule type="cellIs" dxfId="43" priority="44" operator="equal">
      <formula>$H$3</formula>
    </cfRule>
    <cfRule type="cellIs" dxfId="42" priority="45" operator="equal">
      <formula>$F$3</formula>
    </cfRule>
    <cfRule type="expression" dxfId="41" priority="46">
      <formula>$F$3</formula>
    </cfRule>
    <cfRule type="cellIs" dxfId="40" priority="47" operator="equal">
      <formula>$G$3</formula>
    </cfRule>
  </conditionalFormatting>
  <conditionalFormatting sqref="F3">
    <cfRule type="cellIs" dxfId="39" priority="36" operator="equal">
      <formula>$J$3</formula>
    </cfRule>
    <cfRule type="cellIs" dxfId="38" priority="37" operator="equal">
      <formula>$I$3</formula>
    </cfRule>
    <cfRule type="cellIs" dxfId="37" priority="38" operator="equal">
      <formula>$H$3</formula>
    </cfRule>
    <cfRule type="cellIs" dxfId="36" priority="39" operator="equal">
      <formula>$F$3</formula>
    </cfRule>
    <cfRule type="expression" dxfId="35" priority="40">
      <formula>$F$3</formula>
    </cfRule>
    <cfRule type="cellIs" dxfId="34" priority="41" operator="equal">
      <formula>$G$3</formula>
    </cfRule>
  </conditionalFormatting>
  <conditionalFormatting sqref="I3">
    <cfRule type="cellIs" dxfId="33" priority="30" operator="equal">
      <formula>$J$3</formula>
    </cfRule>
    <cfRule type="cellIs" dxfId="32" priority="31" operator="equal">
      <formula>$I$3</formula>
    </cfRule>
    <cfRule type="cellIs" dxfId="31" priority="32" operator="equal">
      <formula>$H$3</formula>
    </cfRule>
    <cfRule type="cellIs" dxfId="30" priority="33" operator="equal">
      <formula>$F$3</formula>
    </cfRule>
    <cfRule type="expression" dxfId="29" priority="34">
      <formula>$F$3</formula>
    </cfRule>
    <cfRule type="cellIs" dxfId="28" priority="35" operator="equal">
      <formula>$G$3</formula>
    </cfRule>
  </conditionalFormatting>
  <conditionalFormatting sqref="H8">
    <cfRule type="cellIs" dxfId="27" priority="22" operator="equal">
      <formula>"Road Block"</formula>
    </cfRule>
    <cfRule type="cellIs" dxfId="26" priority="23" operator="equal">
      <formula>$J$3</formula>
    </cfRule>
    <cfRule type="cellIs" dxfId="25" priority="24" operator="equal">
      <formula>$I$3</formula>
    </cfRule>
    <cfRule type="cellIs" dxfId="24" priority="25" operator="equal">
      <formula>$H$3</formula>
    </cfRule>
    <cfRule type="cellIs" dxfId="23" priority="26" operator="equal">
      <formula>$F$3</formula>
    </cfRule>
    <cfRule type="expression" dxfId="22" priority="27">
      <formula>$F$3</formula>
    </cfRule>
    <cfRule type="cellIs" dxfId="21" priority="28" operator="equal">
      <formula>$G$3</formula>
    </cfRule>
  </conditionalFormatting>
  <conditionalFormatting sqref="H12:H13">
    <cfRule type="cellIs" dxfId="20" priority="15" operator="equal">
      <formula>"Road Block"</formula>
    </cfRule>
    <cfRule type="cellIs" dxfId="19" priority="16" operator="equal">
      <formula>$J$3</formula>
    </cfRule>
    <cfRule type="cellIs" dxfId="18" priority="17" operator="equal">
      <formula>$I$3</formula>
    </cfRule>
    <cfRule type="cellIs" dxfId="17" priority="18" operator="equal">
      <formula>$H$3</formula>
    </cfRule>
    <cfRule type="cellIs" dxfId="16" priority="19" operator="equal">
      <formula>$F$3</formula>
    </cfRule>
    <cfRule type="expression" dxfId="15" priority="20">
      <formula>$F$3</formula>
    </cfRule>
    <cfRule type="cellIs" dxfId="14" priority="21" operator="equal">
      <formula>$G$3</formula>
    </cfRule>
  </conditionalFormatting>
  <conditionalFormatting sqref="H10">
    <cfRule type="cellIs" dxfId="13" priority="8" operator="equal">
      <formula>"Road Block"</formula>
    </cfRule>
    <cfRule type="cellIs" dxfId="12" priority="9" operator="equal">
      <formula>$J$3</formula>
    </cfRule>
    <cfRule type="cellIs" dxfId="11" priority="10" operator="equal">
      <formula>$I$3</formula>
    </cfRule>
    <cfRule type="cellIs" dxfId="10" priority="11" operator="equal">
      <formula>$H$3</formula>
    </cfRule>
    <cfRule type="cellIs" dxfId="9" priority="12" operator="equal">
      <formula>$F$3</formula>
    </cfRule>
    <cfRule type="expression" dxfId="8" priority="13">
      <formula>$F$3</formula>
    </cfRule>
    <cfRule type="cellIs" dxfId="7" priority="14" operator="equal">
      <formula>$G$3</formula>
    </cfRule>
  </conditionalFormatting>
  <conditionalFormatting sqref="H15:H16">
    <cfRule type="cellIs" dxfId="6" priority="1" operator="equal">
      <formula>"Road Block"</formula>
    </cfRule>
    <cfRule type="cellIs" dxfId="5" priority="2" operator="equal">
      <formula>$J$3</formula>
    </cfRule>
    <cfRule type="cellIs" dxfId="4" priority="3" operator="equal">
      <formula>$I$3</formula>
    </cfRule>
    <cfRule type="cellIs" dxfId="3" priority="4" operator="equal">
      <formula>$H$3</formula>
    </cfRule>
    <cfRule type="cellIs" dxfId="2" priority="5" operator="equal">
      <formula>$F$3</formula>
    </cfRule>
    <cfRule type="expression" dxfId="1" priority="6">
      <formula>$F$3</formula>
    </cfRule>
    <cfRule type="cellIs" dxfId="0" priority="7" operator="equal">
      <formula>$G$3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Actions and Status Updates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beauchamp</dc:creator>
  <cp:lastModifiedBy>susan beauchamp</cp:lastModifiedBy>
  <dcterms:created xsi:type="dcterms:W3CDTF">2016-02-04T02:31:04Z</dcterms:created>
  <dcterms:modified xsi:type="dcterms:W3CDTF">2020-09-03T20:30:15Z</dcterms:modified>
</cp:coreProperties>
</file>